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us\Documents\BIGGLES INDUSTRIES LTD\Quotes\"/>
    </mc:Choice>
  </mc:AlternateContent>
  <bookViews>
    <workbookView xWindow="0" yWindow="0" windowWidth="20490" windowHeight="8340"/>
  </bookViews>
  <sheets>
    <sheet name="BAS®Crete EC" sheetId="24" r:id="rId1"/>
  </sheets>
  <definedNames>
    <definedName name="NZDUSD">#REF!</definedName>
  </definedNames>
  <calcPr calcId="152511"/>
  <fileRecoveryPr repairLoad="1"/>
</workbook>
</file>

<file path=xl/calcChain.xml><?xml version="1.0" encoding="utf-8"?>
<calcChain xmlns="http://schemas.openxmlformats.org/spreadsheetml/2006/main">
  <c r="Q16" i="24" l="1"/>
  <c r="P16" i="24"/>
  <c r="O8" i="24"/>
  <c r="O9" i="24"/>
  <c r="O10" i="24"/>
  <c r="O11" i="24"/>
  <c r="O12" i="24"/>
  <c r="O13" i="24"/>
  <c r="O14" i="24"/>
  <c r="O15" i="24"/>
  <c r="O16" i="24"/>
  <c r="N8" i="24"/>
  <c r="N9" i="24"/>
  <c r="N10" i="24"/>
  <c r="N11" i="24"/>
  <c r="N12" i="24"/>
  <c r="N13" i="24"/>
  <c r="N14" i="24"/>
  <c r="N15" i="24"/>
  <c r="N16" i="24"/>
  <c r="O7" i="24"/>
  <c r="N7" i="24"/>
  <c r="J16" i="24"/>
  <c r="P7" i="24" l="1"/>
  <c r="Q7" i="24" s="1"/>
  <c r="P8" i="24"/>
  <c r="Q8" i="24" s="1"/>
  <c r="P13" i="24"/>
  <c r="Q13" i="24" s="1"/>
  <c r="N17" i="24"/>
  <c r="P14" i="24"/>
  <c r="Q14" i="24" s="1"/>
  <c r="P10" i="24"/>
  <c r="Q10" i="24" s="1"/>
  <c r="O17" i="24"/>
  <c r="P15" i="24"/>
  <c r="Q15" i="24" s="1"/>
  <c r="P11" i="24"/>
  <c r="Q11" i="24" s="1"/>
  <c r="P12" i="24"/>
  <c r="Q12" i="24" s="1"/>
  <c r="P9" i="24"/>
  <c r="L16" i="24"/>
  <c r="I16" i="24"/>
  <c r="H16" i="24"/>
  <c r="G8" i="24"/>
  <c r="H8" i="24" s="1"/>
  <c r="I8" i="24" s="1"/>
  <c r="G9" i="24"/>
  <c r="H9" i="24" s="1"/>
  <c r="I9" i="24" s="1"/>
  <c r="J9" i="24" s="1"/>
  <c r="L9" i="24" s="1"/>
  <c r="G10" i="24"/>
  <c r="H10" i="24" s="1"/>
  <c r="I10" i="24" s="1"/>
  <c r="J10" i="24" s="1"/>
  <c r="L10" i="24" s="1"/>
  <c r="G11" i="24"/>
  <c r="H11" i="24" s="1"/>
  <c r="I11" i="24" s="1"/>
  <c r="J11" i="24" s="1"/>
  <c r="L11" i="24" s="1"/>
  <c r="G12" i="24"/>
  <c r="H12" i="24" s="1"/>
  <c r="I12" i="24" s="1"/>
  <c r="J12" i="24" s="1"/>
  <c r="L12" i="24" s="1"/>
  <c r="G13" i="24"/>
  <c r="H13" i="24" s="1"/>
  <c r="I13" i="24" s="1"/>
  <c r="J13" i="24" s="1"/>
  <c r="L13" i="24" s="1"/>
  <c r="G14" i="24"/>
  <c r="H14" i="24" s="1"/>
  <c r="I14" i="24" s="1"/>
  <c r="J14" i="24" s="1"/>
  <c r="L14" i="24" s="1"/>
  <c r="G15" i="24"/>
  <c r="H15" i="24" s="1"/>
  <c r="I15" i="24" s="1"/>
  <c r="J15" i="24" s="1"/>
  <c r="L15" i="24" s="1"/>
  <c r="G16" i="24"/>
  <c r="G7" i="24"/>
  <c r="H7" i="24" s="1"/>
  <c r="I7" i="24" s="1"/>
  <c r="Q9" i="24" l="1"/>
  <c r="Q17" i="24" s="1"/>
  <c r="Q19" i="24" s="1"/>
  <c r="P17" i="24"/>
  <c r="J8" i="24"/>
  <c r="L8" i="24" s="1"/>
  <c r="J7" i="24"/>
  <c r="L7" i="24" s="1"/>
  <c r="L17" i="24" l="1"/>
  <c r="L19" i="24" s="1"/>
</calcChain>
</file>

<file path=xl/sharedStrings.xml><?xml version="1.0" encoding="utf-8"?>
<sst xmlns="http://schemas.openxmlformats.org/spreadsheetml/2006/main" count="33" uniqueCount="32">
  <si>
    <t>x</t>
  </si>
  <si>
    <t>Blockout Width (mm)</t>
  </si>
  <si>
    <t>Blockout Depth (mm)</t>
  </si>
  <si>
    <t>Joint Length (m)</t>
  </si>
  <si>
    <t>=</t>
  </si>
  <si>
    <t>Number of Kits</t>
  </si>
  <si>
    <t>convertion to mm</t>
  </si>
  <si>
    <t>mm3 amount</t>
  </si>
  <si>
    <t>litre amount</t>
  </si>
  <si>
    <t>kits exactly</t>
  </si>
  <si>
    <t>Blockout 7</t>
  </si>
  <si>
    <t>Blockout 8</t>
  </si>
  <si>
    <t>Blockout 9</t>
  </si>
  <si>
    <t>Blockout 10</t>
  </si>
  <si>
    <t>Total:</t>
  </si>
  <si>
    <t>Please use with caution - always double check your calculations!</t>
  </si>
  <si>
    <t>BAS®Crete EC USAGE CALCULATOR</t>
  </si>
  <si>
    <t>Combo</t>
  </si>
  <si>
    <t>mm2 bottom</t>
  </si>
  <si>
    <t>mm2 Edge</t>
  </si>
  <si>
    <t>Total BAS®ProPoxy Kits</t>
  </si>
  <si>
    <t>kits</t>
  </si>
  <si>
    <t>(for priming only)</t>
  </si>
  <si>
    <t>TOTAL BAS®Crete EC KITS:</t>
  </si>
  <si>
    <t>Blockout 1</t>
  </si>
  <si>
    <t>Blockout 2</t>
  </si>
  <si>
    <t>Blockout 3</t>
  </si>
  <si>
    <t>Blockout 4</t>
  </si>
  <si>
    <t>Blockout 5</t>
  </si>
  <si>
    <t>Blockout 6</t>
  </si>
  <si>
    <t>Joint Area</t>
  </si>
  <si>
    <t>This calculator has been provided for private use only. It is to be used for indicative required quantity purposes only. PLEASE USE WITH CAUTION AND ALWAYS DOUBLE CHECK YOUR QUANTITIES. BAS Expansion Joints (NZ)® is not liable for any subsequent loses or any inaccuracies you may experience from using this calculator. We always recommend that you manually check your estimated requirements with secondary, manual calculations, to ensure quantities required for your project are correct. This calculation tool is, remains the property of BAS Expansion Joints (NZ)®. We reserve all rights, copy write and ongoing ownership of this tool. No unauthorized use, copying, modifications or sharing is permitted. Please contact BAS Expansion Joints (NZ)® if you wish to confirm your intended use is acceptable and permitted if unsure. We are always available for technical assistance on 0800SPAN-IT or email, admin@expansion-joint.co.nz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</si>
</sst>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sz val="12"/>
      <name val="Arial"/>
      <family val="2"/>
    </font>
    <font>
      <b/>
      <sz val="10"/>
      <name val="Arial"/>
      <family val="2"/>
    </font>
    <font>
      <b/>
      <sz val="12"/>
      <name val="Arial"/>
      <family val="2"/>
    </font>
    <font>
      <sz val="8"/>
      <name val="Arial"/>
      <family val="2"/>
    </font>
    <font>
      <b/>
      <sz val="2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1" fillId="3" borderId="0" xfId="0" applyFont="1" applyFill="1"/>
    <xf numFmtId="0" fontId="0" fillId="3" borderId="0" xfId="0" applyFill="1"/>
    <xf numFmtId="0" fontId="0" fillId="3" borderId="0" xfId="0" applyFill="1" applyAlignment="1">
      <alignment horizontal="center"/>
    </xf>
    <xf numFmtId="0" fontId="1" fillId="0" borderId="0" xfId="0" applyFont="1"/>
    <xf numFmtId="0" fontId="0" fillId="0" borderId="0" xfId="0" applyAlignment="1">
      <alignment horizontal="center"/>
    </xf>
    <xf numFmtId="0" fontId="4" fillId="4" borderId="0" xfId="0" applyFont="1" applyFill="1"/>
    <xf numFmtId="0" fontId="2" fillId="5" borderId="5" xfId="0" applyFont="1" applyFill="1" applyBorder="1"/>
    <xf numFmtId="0" fontId="2" fillId="5" borderId="4" xfId="0" applyFont="1" applyFill="1" applyBorder="1"/>
    <xf numFmtId="0" fontId="2" fillId="5" borderId="3" xfId="0" applyFont="1" applyFill="1" applyBorder="1"/>
    <xf numFmtId="0" fontId="4" fillId="2" borderId="6" xfId="0" applyFont="1" applyFill="1" applyBorder="1" applyAlignment="1">
      <alignment horizontal="center"/>
    </xf>
    <xf numFmtId="0" fontId="3" fillId="0" borderId="0" xfId="0" applyFont="1"/>
    <xf numFmtId="0" fontId="4" fillId="2" borderId="1" xfId="0" applyFont="1" applyFill="1" applyBorder="1" applyAlignment="1">
      <alignment horizontal="center"/>
    </xf>
    <xf numFmtId="0" fontId="6" fillId="3" borderId="0" xfId="0" applyFont="1" applyFill="1"/>
    <xf numFmtId="0" fontId="4" fillId="3" borderId="0" xfId="0" applyFont="1" applyFill="1" applyAlignment="1">
      <alignment horizontal="right"/>
    </xf>
    <xf numFmtId="0" fontId="4" fillId="3" borderId="0" xfId="0" applyFont="1" applyFill="1"/>
    <xf numFmtId="0" fontId="4" fillId="3" borderId="0" xfId="0" applyFont="1" applyFill="1" applyAlignment="1">
      <alignment horizontal="right"/>
    </xf>
    <xf numFmtId="0" fontId="1" fillId="3" borderId="0" xfId="0" applyFont="1" applyFill="1" applyAlignment="1">
      <alignment horizontal="right"/>
    </xf>
    <xf numFmtId="0" fontId="0" fillId="3" borderId="0" xfId="0" applyFill="1" applyAlignment="1">
      <alignment horizontal="right"/>
    </xf>
    <xf numFmtId="0" fontId="2" fillId="4" borderId="2" xfId="0" applyFont="1" applyFill="1" applyBorder="1"/>
    <xf numFmtId="0" fontId="2" fillId="4" borderId="4" xfId="0" applyFont="1" applyFill="1" applyBorder="1"/>
    <xf numFmtId="0" fontId="4" fillId="4" borderId="7" xfId="0" applyFont="1" applyFill="1" applyBorder="1"/>
    <xf numFmtId="0" fontId="4" fillId="4" borderId="8" xfId="0" applyFont="1" applyFill="1" applyBorder="1"/>
    <xf numFmtId="0" fontId="4" fillId="4" borderId="8" xfId="0" applyFont="1" applyFill="1" applyBorder="1" applyAlignment="1">
      <alignment horizontal="center"/>
    </xf>
    <xf numFmtId="0" fontId="4" fillId="4" borderId="9" xfId="0" applyFont="1" applyFill="1" applyBorder="1"/>
    <xf numFmtId="0" fontId="2" fillId="4" borderId="11" xfId="0" applyFont="1" applyFill="1" applyBorder="1" applyAlignment="1">
      <alignment horizontal="center"/>
    </xf>
    <xf numFmtId="0" fontId="2" fillId="5" borderId="15" xfId="0" applyFont="1" applyFill="1" applyBorder="1"/>
    <xf numFmtId="0" fontId="2" fillId="5" borderId="13" xfId="0" applyFont="1" applyFill="1" applyBorder="1"/>
    <xf numFmtId="0" fontId="2" fillId="4" borderId="13" xfId="0" applyFont="1" applyFill="1" applyBorder="1"/>
    <xf numFmtId="0" fontId="2" fillId="4" borderId="16" xfId="0" applyFont="1" applyFill="1" applyBorder="1" applyAlignment="1">
      <alignment horizontal="center"/>
    </xf>
    <xf numFmtId="0" fontId="5" fillId="3" borderId="0" xfId="0" applyFont="1" applyFill="1" applyAlignment="1">
      <alignment horizontal="left" vertical="top" wrapText="1"/>
    </xf>
    <xf numFmtId="0" fontId="2" fillId="5" borderId="10" xfId="0" applyFont="1" applyFill="1" applyBorder="1" applyProtection="1">
      <protection locked="0"/>
    </xf>
    <xf numFmtId="0" fontId="2" fillId="5" borderId="4"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12" xfId="0" applyFont="1" applyFill="1" applyBorder="1" applyProtection="1">
      <protection locked="0"/>
    </xf>
    <xf numFmtId="0" fontId="2" fillId="5" borderId="13"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BA431"/>
      <color rgb="FFFBA93B"/>
      <color rgb="FFFFA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133351</xdr:rowOff>
    </xdr:from>
    <xdr:to>
      <xdr:col>0</xdr:col>
      <xdr:colOff>1688263</xdr:colOff>
      <xdr:row>4</xdr:row>
      <xdr:rowOff>104775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3351"/>
          <a:ext cx="1583488" cy="790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showRowColHeaders="0" showZeros="0" tabSelected="1" zoomScaleNormal="100" workbookViewId="0">
      <selection activeCell="D7" sqref="D7:E7"/>
    </sheetView>
  </sheetViews>
  <sheetFormatPr defaultRowHeight="12.75" x14ac:dyDescent="0.2"/>
  <cols>
    <col min="1" max="1" width="26.42578125" customWidth="1"/>
    <col min="2" max="2" width="23.5703125" customWidth="1"/>
    <col min="3" max="3" width="3.42578125" customWidth="1"/>
    <col min="4" max="4" width="23.85546875" customWidth="1"/>
    <col min="5" max="5" width="3.42578125" style="5" customWidth="1"/>
    <col min="6" max="6" width="18.85546875" customWidth="1"/>
    <col min="7" max="7" width="25.140625" hidden="1" customWidth="1"/>
    <col min="8" max="8" width="22.42578125" hidden="1" customWidth="1"/>
    <col min="9" max="10" width="14.7109375" hidden="1" customWidth="1"/>
    <col min="11" max="11" width="3.42578125" customWidth="1"/>
    <col min="12" max="12" width="19.42578125" customWidth="1"/>
    <col min="14" max="17" width="13.85546875" hidden="1" customWidth="1"/>
  </cols>
  <sheetData>
    <row r="1" spans="1:18" x14ac:dyDescent="0.2">
      <c r="A1" s="2"/>
      <c r="B1" s="2"/>
      <c r="C1" s="2"/>
      <c r="D1" s="2"/>
      <c r="E1" s="3"/>
      <c r="F1" s="2"/>
      <c r="G1" s="2"/>
      <c r="H1" s="2"/>
      <c r="I1" s="2"/>
      <c r="J1" s="2"/>
      <c r="K1" s="2"/>
      <c r="L1" s="2"/>
      <c r="M1" s="2"/>
    </row>
    <row r="2" spans="1:18" ht="26.25" x14ac:dyDescent="0.4">
      <c r="A2" s="2"/>
      <c r="B2" s="13" t="s">
        <v>16</v>
      </c>
      <c r="C2" s="2"/>
      <c r="D2" s="2"/>
      <c r="E2" s="3"/>
      <c r="F2" s="2"/>
      <c r="G2" s="2"/>
      <c r="H2" s="2"/>
      <c r="I2" s="2"/>
      <c r="J2" s="2"/>
      <c r="K2" s="2"/>
      <c r="L2" s="2"/>
      <c r="M2" s="2"/>
    </row>
    <row r="3" spans="1:18" x14ac:dyDescent="0.2">
      <c r="A3" s="2"/>
      <c r="B3" s="1" t="s">
        <v>15</v>
      </c>
      <c r="C3" s="2"/>
      <c r="D3" s="2"/>
      <c r="E3" s="3"/>
      <c r="F3" s="2"/>
      <c r="G3" s="2"/>
      <c r="H3" s="2"/>
      <c r="I3" s="2"/>
      <c r="J3" s="2"/>
      <c r="K3" s="2"/>
      <c r="L3" s="2"/>
      <c r="M3" s="2"/>
    </row>
    <row r="4" spans="1:18" x14ac:dyDescent="0.2">
      <c r="A4" s="2"/>
      <c r="B4" s="2"/>
      <c r="C4" s="2"/>
      <c r="D4" s="2"/>
      <c r="E4" s="3"/>
      <c r="F4" s="2"/>
      <c r="G4" s="2"/>
      <c r="H4" s="2"/>
      <c r="I4" s="2"/>
      <c r="J4" s="2"/>
      <c r="K4" s="2"/>
      <c r="L4" s="2"/>
      <c r="M4" s="2"/>
    </row>
    <row r="5" spans="1:18" ht="13.5" thickBot="1" x14ac:dyDescent="0.25">
      <c r="A5" s="2"/>
      <c r="B5" s="2"/>
      <c r="C5" s="2"/>
      <c r="D5" s="2"/>
      <c r="E5" s="3"/>
      <c r="F5" s="2"/>
      <c r="G5" s="2"/>
      <c r="H5" s="2"/>
      <c r="I5" s="2"/>
      <c r="J5" s="2"/>
      <c r="K5" s="2"/>
      <c r="L5" s="2"/>
      <c r="M5" s="2"/>
    </row>
    <row r="6" spans="1:18" ht="15.75" x14ac:dyDescent="0.25">
      <c r="A6" s="21" t="s">
        <v>30</v>
      </c>
      <c r="B6" s="22" t="s">
        <v>1</v>
      </c>
      <c r="C6" s="23" t="s">
        <v>0</v>
      </c>
      <c r="D6" s="22" t="s">
        <v>2</v>
      </c>
      <c r="E6" s="23" t="s">
        <v>0</v>
      </c>
      <c r="F6" s="22" t="s">
        <v>3</v>
      </c>
      <c r="G6" s="23" t="s">
        <v>6</v>
      </c>
      <c r="H6" s="22" t="s">
        <v>7</v>
      </c>
      <c r="I6" s="22" t="s">
        <v>8</v>
      </c>
      <c r="J6" s="22" t="s">
        <v>9</v>
      </c>
      <c r="K6" s="23" t="s">
        <v>4</v>
      </c>
      <c r="L6" s="24" t="s">
        <v>5</v>
      </c>
      <c r="M6" s="2"/>
      <c r="N6" s="6" t="s">
        <v>18</v>
      </c>
      <c r="O6" s="6" t="s">
        <v>19</v>
      </c>
      <c r="P6" s="6" t="s">
        <v>17</v>
      </c>
      <c r="Q6" s="6"/>
      <c r="R6" s="11"/>
    </row>
    <row r="7" spans="1:18" ht="15" x14ac:dyDescent="0.2">
      <c r="A7" s="31" t="s">
        <v>24</v>
      </c>
      <c r="B7" s="32"/>
      <c r="C7" s="33"/>
      <c r="D7" s="32"/>
      <c r="E7" s="33"/>
      <c r="F7" s="34"/>
      <c r="G7" s="7">
        <f>F7*1000</f>
        <v>0</v>
      </c>
      <c r="H7" s="7">
        <f>B7*D7*G7</f>
        <v>0</v>
      </c>
      <c r="I7" s="7">
        <f>H7/1000000</f>
        <v>0</v>
      </c>
      <c r="J7" s="8">
        <f>I7/15.5</f>
        <v>0</v>
      </c>
      <c r="K7" s="19"/>
      <c r="L7" s="25">
        <f>ROUNDUP(J7,0)</f>
        <v>0</v>
      </c>
      <c r="M7" s="2"/>
      <c r="N7">
        <f>B7*(F7*1000)</f>
        <v>0</v>
      </c>
      <c r="O7">
        <f>D7*(F7*1000)</f>
        <v>0</v>
      </c>
      <c r="P7">
        <f>(N7+O7)/1000000</f>
        <v>0</v>
      </c>
      <c r="Q7">
        <f>P7/6.5</f>
        <v>0</v>
      </c>
    </row>
    <row r="8" spans="1:18" ht="15" x14ac:dyDescent="0.2">
      <c r="A8" s="31" t="s">
        <v>25</v>
      </c>
      <c r="B8" s="32"/>
      <c r="C8" s="33"/>
      <c r="D8" s="32"/>
      <c r="E8" s="33"/>
      <c r="F8" s="35"/>
      <c r="G8" s="9">
        <f t="shared" ref="G8:G16" si="0">F8*1000</f>
        <v>0</v>
      </c>
      <c r="H8" s="7">
        <f t="shared" ref="H8:H16" si="1">B8*D8*G8</f>
        <v>0</v>
      </c>
      <c r="I8" s="7">
        <f t="shared" ref="I8:I16" si="2">H8/1000000</f>
        <v>0</v>
      </c>
      <c r="J8" s="8">
        <f t="shared" ref="J8:J16" si="3">I8/15.5</f>
        <v>0</v>
      </c>
      <c r="K8" s="20"/>
      <c r="L8" s="25">
        <f t="shared" ref="L8:L16" si="4">ROUNDUP(J8,0)</f>
        <v>0</v>
      </c>
      <c r="M8" s="2"/>
      <c r="N8">
        <f t="shared" ref="N8:N16" si="5">B8*(F8*1000)</f>
        <v>0</v>
      </c>
      <c r="O8">
        <f t="shared" ref="O8:O16" si="6">D8*(F8*1000)</f>
        <v>0</v>
      </c>
      <c r="P8">
        <f t="shared" ref="P8:P16" si="7">(N8+O8)/1000000</f>
        <v>0</v>
      </c>
      <c r="Q8">
        <f t="shared" ref="Q8:Q16" si="8">P8/6.5</f>
        <v>0</v>
      </c>
    </row>
    <row r="9" spans="1:18" ht="15" x14ac:dyDescent="0.2">
      <c r="A9" s="31" t="s">
        <v>26</v>
      </c>
      <c r="B9" s="32"/>
      <c r="C9" s="33"/>
      <c r="D9" s="32"/>
      <c r="E9" s="33"/>
      <c r="F9" s="34"/>
      <c r="G9" s="7">
        <f t="shared" si="0"/>
        <v>0</v>
      </c>
      <c r="H9" s="7">
        <f t="shared" si="1"/>
        <v>0</v>
      </c>
      <c r="I9" s="7">
        <f t="shared" si="2"/>
        <v>0</v>
      </c>
      <c r="J9" s="8">
        <f t="shared" si="3"/>
        <v>0</v>
      </c>
      <c r="K9" s="20"/>
      <c r="L9" s="25">
        <f t="shared" si="4"/>
        <v>0</v>
      </c>
      <c r="M9" s="2"/>
      <c r="N9">
        <f t="shared" si="5"/>
        <v>0</v>
      </c>
      <c r="O9">
        <f t="shared" si="6"/>
        <v>0</v>
      </c>
      <c r="P9">
        <f t="shared" si="7"/>
        <v>0</v>
      </c>
      <c r="Q9">
        <f t="shared" si="8"/>
        <v>0</v>
      </c>
    </row>
    <row r="10" spans="1:18" ht="15" x14ac:dyDescent="0.2">
      <c r="A10" s="31" t="s">
        <v>27</v>
      </c>
      <c r="B10" s="32"/>
      <c r="C10" s="33"/>
      <c r="D10" s="32"/>
      <c r="E10" s="33"/>
      <c r="F10" s="35"/>
      <c r="G10" s="7">
        <f t="shared" si="0"/>
        <v>0</v>
      </c>
      <c r="H10" s="7">
        <f t="shared" si="1"/>
        <v>0</v>
      </c>
      <c r="I10" s="7">
        <f t="shared" si="2"/>
        <v>0</v>
      </c>
      <c r="J10" s="8">
        <f t="shared" si="3"/>
        <v>0</v>
      </c>
      <c r="K10" s="20"/>
      <c r="L10" s="25">
        <f t="shared" si="4"/>
        <v>0</v>
      </c>
      <c r="M10" s="2"/>
      <c r="N10">
        <f t="shared" si="5"/>
        <v>0</v>
      </c>
      <c r="O10">
        <f t="shared" si="6"/>
        <v>0</v>
      </c>
      <c r="P10">
        <f t="shared" si="7"/>
        <v>0</v>
      </c>
      <c r="Q10">
        <f t="shared" si="8"/>
        <v>0</v>
      </c>
    </row>
    <row r="11" spans="1:18" ht="15" x14ac:dyDescent="0.2">
      <c r="A11" s="31" t="s">
        <v>28</v>
      </c>
      <c r="B11" s="32"/>
      <c r="C11" s="33"/>
      <c r="D11" s="32"/>
      <c r="E11" s="33"/>
      <c r="F11" s="34"/>
      <c r="G11" s="7">
        <f t="shared" si="0"/>
        <v>0</v>
      </c>
      <c r="H11" s="7">
        <f t="shared" si="1"/>
        <v>0</v>
      </c>
      <c r="I11" s="7">
        <f t="shared" si="2"/>
        <v>0</v>
      </c>
      <c r="J11" s="8">
        <f t="shared" si="3"/>
        <v>0</v>
      </c>
      <c r="K11" s="20"/>
      <c r="L11" s="25">
        <f t="shared" si="4"/>
        <v>0</v>
      </c>
      <c r="M11" s="2"/>
      <c r="N11">
        <f t="shared" si="5"/>
        <v>0</v>
      </c>
      <c r="O11">
        <f t="shared" si="6"/>
        <v>0</v>
      </c>
      <c r="P11">
        <f t="shared" si="7"/>
        <v>0</v>
      </c>
      <c r="Q11">
        <f t="shared" si="8"/>
        <v>0</v>
      </c>
    </row>
    <row r="12" spans="1:18" ht="15" x14ac:dyDescent="0.2">
      <c r="A12" s="31" t="s">
        <v>29</v>
      </c>
      <c r="B12" s="32"/>
      <c r="C12" s="33"/>
      <c r="D12" s="32"/>
      <c r="E12" s="33"/>
      <c r="F12" s="35"/>
      <c r="G12" s="7">
        <f t="shared" si="0"/>
        <v>0</v>
      </c>
      <c r="H12" s="7">
        <f t="shared" si="1"/>
        <v>0</v>
      </c>
      <c r="I12" s="7">
        <f t="shared" si="2"/>
        <v>0</v>
      </c>
      <c r="J12" s="8">
        <f t="shared" si="3"/>
        <v>0</v>
      </c>
      <c r="K12" s="20"/>
      <c r="L12" s="25">
        <f t="shared" si="4"/>
        <v>0</v>
      </c>
      <c r="M12" s="2"/>
      <c r="N12">
        <f t="shared" si="5"/>
        <v>0</v>
      </c>
      <c r="O12">
        <f t="shared" si="6"/>
        <v>0</v>
      </c>
      <c r="P12">
        <f t="shared" si="7"/>
        <v>0</v>
      </c>
      <c r="Q12">
        <f t="shared" si="8"/>
        <v>0</v>
      </c>
    </row>
    <row r="13" spans="1:18" ht="15" x14ac:dyDescent="0.2">
      <c r="A13" s="31" t="s">
        <v>10</v>
      </c>
      <c r="B13" s="32"/>
      <c r="C13" s="33"/>
      <c r="D13" s="32"/>
      <c r="E13" s="33"/>
      <c r="F13" s="34"/>
      <c r="G13" s="7">
        <f t="shared" si="0"/>
        <v>0</v>
      </c>
      <c r="H13" s="7">
        <f t="shared" si="1"/>
        <v>0</v>
      </c>
      <c r="I13" s="7">
        <f t="shared" si="2"/>
        <v>0</v>
      </c>
      <c r="J13" s="8">
        <f t="shared" si="3"/>
        <v>0</v>
      </c>
      <c r="K13" s="20"/>
      <c r="L13" s="25">
        <f t="shared" si="4"/>
        <v>0</v>
      </c>
      <c r="M13" s="2"/>
      <c r="N13">
        <f t="shared" si="5"/>
        <v>0</v>
      </c>
      <c r="O13">
        <f t="shared" si="6"/>
        <v>0</v>
      </c>
      <c r="P13">
        <f t="shared" si="7"/>
        <v>0</v>
      </c>
      <c r="Q13">
        <f t="shared" si="8"/>
        <v>0</v>
      </c>
    </row>
    <row r="14" spans="1:18" ht="15" x14ac:dyDescent="0.2">
      <c r="A14" s="31" t="s">
        <v>11</v>
      </c>
      <c r="B14" s="32"/>
      <c r="C14" s="33"/>
      <c r="D14" s="32"/>
      <c r="E14" s="33"/>
      <c r="F14" s="35"/>
      <c r="G14" s="7">
        <f t="shared" si="0"/>
        <v>0</v>
      </c>
      <c r="H14" s="7">
        <f t="shared" si="1"/>
        <v>0</v>
      </c>
      <c r="I14" s="7">
        <f t="shared" si="2"/>
        <v>0</v>
      </c>
      <c r="J14" s="8">
        <f t="shared" si="3"/>
        <v>0</v>
      </c>
      <c r="K14" s="20"/>
      <c r="L14" s="25">
        <f t="shared" si="4"/>
        <v>0</v>
      </c>
      <c r="M14" s="2"/>
      <c r="N14">
        <f t="shared" si="5"/>
        <v>0</v>
      </c>
      <c r="O14">
        <f t="shared" si="6"/>
        <v>0</v>
      </c>
      <c r="P14">
        <f t="shared" si="7"/>
        <v>0</v>
      </c>
      <c r="Q14">
        <f t="shared" si="8"/>
        <v>0</v>
      </c>
    </row>
    <row r="15" spans="1:18" ht="15" x14ac:dyDescent="0.2">
      <c r="A15" s="31" t="s">
        <v>12</v>
      </c>
      <c r="B15" s="32"/>
      <c r="C15" s="33"/>
      <c r="D15" s="32"/>
      <c r="E15" s="33"/>
      <c r="F15" s="34"/>
      <c r="G15" s="7">
        <f t="shared" si="0"/>
        <v>0</v>
      </c>
      <c r="H15" s="7">
        <f t="shared" si="1"/>
        <v>0</v>
      </c>
      <c r="I15" s="7">
        <f t="shared" si="2"/>
        <v>0</v>
      </c>
      <c r="J15" s="8">
        <f t="shared" si="3"/>
        <v>0</v>
      </c>
      <c r="K15" s="20"/>
      <c r="L15" s="25">
        <f t="shared" si="4"/>
        <v>0</v>
      </c>
      <c r="M15" s="2"/>
      <c r="N15">
        <f t="shared" si="5"/>
        <v>0</v>
      </c>
      <c r="O15">
        <f t="shared" si="6"/>
        <v>0</v>
      </c>
      <c r="P15">
        <f t="shared" si="7"/>
        <v>0</v>
      </c>
      <c r="Q15">
        <f t="shared" si="8"/>
        <v>0</v>
      </c>
    </row>
    <row r="16" spans="1:18" ht="15.75" thickBot="1" x14ac:dyDescent="0.25">
      <c r="A16" s="36" t="s">
        <v>13</v>
      </c>
      <c r="B16" s="37"/>
      <c r="C16" s="38"/>
      <c r="D16" s="37"/>
      <c r="E16" s="38"/>
      <c r="F16" s="39"/>
      <c r="G16" s="26">
        <f t="shared" si="0"/>
        <v>0</v>
      </c>
      <c r="H16" s="26">
        <f t="shared" si="1"/>
        <v>0</v>
      </c>
      <c r="I16" s="26">
        <f t="shared" si="2"/>
        <v>0</v>
      </c>
      <c r="J16" s="27">
        <f t="shared" si="3"/>
        <v>0</v>
      </c>
      <c r="K16" s="28"/>
      <c r="L16" s="29">
        <f t="shared" si="4"/>
        <v>0</v>
      </c>
      <c r="M16" s="2"/>
      <c r="N16">
        <f t="shared" si="5"/>
        <v>0</v>
      </c>
      <c r="O16">
        <f t="shared" si="6"/>
        <v>0</v>
      </c>
      <c r="P16">
        <f t="shared" si="7"/>
        <v>0</v>
      </c>
      <c r="Q16">
        <f t="shared" si="8"/>
        <v>0</v>
      </c>
    </row>
    <row r="17" spans="1:17" ht="16.5" thickBot="1" x14ac:dyDescent="0.3">
      <c r="A17" s="2"/>
      <c r="B17" s="2"/>
      <c r="C17" s="2"/>
      <c r="D17" s="2"/>
      <c r="E17" s="3"/>
      <c r="F17" s="14" t="s">
        <v>23</v>
      </c>
      <c r="G17" s="15"/>
      <c r="H17" s="15"/>
      <c r="I17" s="15"/>
      <c r="J17" s="14" t="s">
        <v>14</v>
      </c>
      <c r="K17" s="15"/>
      <c r="L17" s="10">
        <f>SUM(L7:L16)</f>
        <v>0</v>
      </c>
      <c r="M17" s="2"/>
      <c r="N17">
        <f>SUM(N7:N16)</f>
        <v>0</v>
      </c>
      <c r="O17">
        <f>SUM(O7:O16)</f>
        <v>0</v>
      </c>
      <c r="P17">
        <f>SUM(P7:P16)</f>
        <v>0</v>
      </c>
      <c r="Q17">
        <f>SUM(Q7:Q16)</f>
        <v>0</v>
      </c>
    </row>
    <row r="18" spans="1:17" ht="13.5" thickTop="1" x14ac:dyDescent="0.2">
      <c r="A18" s="2"/>
      <c r="B18" s="2"/>
      <c r="C18" s="2"/>
      <c r="D18" s="2"/>
      <c r="E18" s="3"/>
      <c r="F18" s="2"/>
      <c r="G18" s="2"/>
      <c r="H18" s="2"/>
      <c r="I18" s="2"/>
      <c r="J18" s="2"/>
      <c r="K18" s="2"/>
      <c r="M18" s="2"/>
    </row>
    <row r="19" spans="1:17" ht="16.5" thickBot="1" x14ac:dyDescent="0.3">
      <c r="A19" s="2"/>
      <c r="B19" s="2"/>
      <c r="C19" s="2"/>
      <c r="D19" s="16" t="s">
        <v>20</v>
      </c>
      <c r="E19" s="16"/>
      <c r="F19" s="16"/>
      <c r="G19" s="2"/>
      <c r="H19" s="2"/>
      <c r="I19" s="2"/>
      <c r="J19" s="2"/>
      <c r="K19" s="2"/>
      <c r="L19" s="12">
        <f>ROUNDUP(Q19,0)+(IF(L17&gt;3,1,0))</f>
        <v>0</v>
      </c>
      <c r="M19" s="2"/>
      <c r="P19" s="4" t="s">
        <v>21</v>
      </c>
      <c r="Q19">
        <f>Q17/3.78</f>
        <v>0</v>
      </c>
    </row>
    <row r="20" spans="1:17" ht="13.5" thickTop="1" x14ac:dyDescent="0.2">
      <c r="A20" s="2"/>
      <c r="B20" s="2"/>
      <c r="C20" s="2"/>
      <c r="D20" s="17" t="s">
        <v>22</v>
      </c>
      <c r="E20" s="18"/>
      <c r="F20" s="18"/>
      <c r="G20" s="2"/>
      <c r="H20" s="2"/>
      <c r="I20" s="2"/>
      <c r="J20" s="2"/>
      <c r="K20" s="2"/>
      <c r="L20" s="2"/>
      <c r="M20" s="2"/>
    </row>
    <row r="21" spans="1:17" x14ac:dyDescent="0.2">
      <c r="A21" s="2"/>
      <c r="B21" s="2"/>
      <c r="C21" s="2"/>
      <c r="D21" s="2"/>
      <c r="E21" s="3"/>
      <c r="F21" s="2"/>
      <c r="G21" s="2"/>
      <c r="H21" s="2"/>
      <c r="I21" s="2"/>
      <c r="J21" s="2"/>
      <c r="K21" s="2"/>
      <c r="L21" s="2"/>
      <c r="M21" s="2"/>
    </row>
    <row r="22" spans="1:17" x14ac:dyDescent="0.2">
      <c r="A22" s="2"/>
      <c r="B22" s="2"/>
      <c r="C22" s="2"/>
      <c r="D22" s="2"/>
      <c r="E22" s="3"/>
      <c r="F22" s="2"/>
      <c r="G22" s="2"/>
      <c r="H22" s="2"/>
      <c r="I22" s="2"/>
      <c r="J22" s="2"/>
      <c r="K22" s="2"/>
      <c r="L22" s="2"/>
      <c r="M22" s="2"/>
    </row>
    <row r="23" spans="1:17" x14ac:dyDescent="0.2">
      <c r="A23" s="30" t="s">
        <v>31</v>
      </c>
      <c r="B23" s="30"/>
      <c r="C23" s="30"/>
      <c r="D23" s="30"/>
      <c r="E23" s="30"/>
      <c r="F23" s="30"/>
      <c r="G23" s="30"/>
      <c r="H23" s="30"/>
      <c r="I23" s="30"/>
      <c r="J23" s="30"/>
      <c r="K23" s="30"/>
      <c r="L23" s="30"/>
      <c r="M23" s="2"/>
    </row>
    <row r="24" spans="1:17" x14ac:dyDescent="0.2">
      <c r="A24" s="30"/>
      <c r="B24" s="30"/>
      <c r="C24" s="30"/>
      <c r="D24" s="30"/>
      <c r="E24" s="30"/>
      <c r="F24" s="30"/>
      <c r="G24" s="30"/>
      <c r="H24" s="30"/>
      <c r="I24" s="30"/>
      <c r="J24" s="30"/>
      <c r="K24" s="30"/>
      <c r="L24" s="30"/>
      <c r="M24" s="2"/>
    </row>
    <row r="25" spans="1:17" x14ac:dyDescent="0.2">
      <c r="A25" s="30"/>
      <c r="B25" s="30"/>
      <c r="C25" s="30"/>
      <c r="D25" s="30"/>
      <c r="E25" s="30"/>
      <c r="F25" s="30"/>
      <c r="G25" s="30"/>
      <c r="H25" s="30"/>
      <c r="I25" s="30"/>
      <c r="J25" s="30"/>
      <c r="K25" s="30"/>
      <c r="L25" s="30"/>
      <c r="M25" s="2"/>
    </row>
    <row r="26" spans="1:17" x14ac:dyDescent="0.2">
      <c r="A26" s="30"/>
      <c r="B26" s="30"/>
      <c r="C26" s="30"/>
      <c r="D26" s="30"/>
      <c r="E26" s="30"/>
      <c r="F26" s="30"/>
      <c r="G26" s="30"/>
      <c r="H26" s="30"/>
      <c r="I26" s="30"/>
      <c r="J26" s="30"/>
      <c r="K26" s="30"/>
      <c r="L26" s="30"/>
      <c r="M26" s="2"/>
    </row>
    <row r="27" spans="1:17" x14ac:dyDescent="0.2">
      <c r="A27" s="30"/>
      <c r="B27" s="30"/>
      <c r="C27" s="30"/>
      <c r="D27" s="30"/>
      <c r="E27" s="30"/>
      <c r="F27" s="30"/>
      <c r="G27" s="30"/>
      <c r="H27" s="30"/>
      <c r="I27" s="30"/>
      <c r="J27" s="30"/>
      <c r="K27" s="30"/>
      <c r="L27" s="30"/>
      <c r="M27" s="2"/>
    </row>
    <row r="28" spans="1:17" x14ac:dyDescent="0.2">
      <c r="A28" s="30"/>
      <c r="B28" s="30"/>
      <c r="C28" s="30"/>
      <c r="D28" s="30"/>
      <c r="E28" s="30"/>
      <c r="F28" s="30"/>
      <c r="G28" s="30"/>
      <c r="H28" s="30"/>
      <c r="I28" s="30"/>
      <c r="J28" s="30"/>
      <c r="K28" s="30"/>
      <c r="L28" s="30"/>
      <c r="M28" s="2"/>
    </row>
    <row r="29" spans="1:17" x14ac:dyDescent="0.2">
      <c r="A29" s="30"/>
      <c r="B29" s="30"/>
      <c r="C29" s="30"/>
      <c r="D29" s="30"/>
      <c r="E29" s="30"/>
      <c r="F29" s="30"/>
      <c r="G29" s="30"/>
      <c r="H29" s="30"/>
      <c r="I29" s="30"/>
      <c r="J29" s="30"/>
      <c r="K29" s="30"/>
      <c r="L29" s="30"/>
      <c r="M29" s="2"/>
    </row>
    <row r="30" spans="1:17" x14ac:dyDescent="0.2">
      <c r="A30" s="30"/>
      <c r="B30" s="30"/>
      <c r="C30" s="30"/>
      <c r="D30" s="30"/>
      <c r="E30" s="30"/>
      <c r="F30" s="30"/>
      <c r="G30" s="30"/>
      <c r="H30" s="30"/>
      <c r="I30" s="30"/>
      <c r="J30" s="30"/>
      <c r="K30" s="30"/>
      <c r="L30" s="30"/>
      <c r="M30" s="2"/>
    </row>
    <row r="31" spans="1:17" x14ac:dyDescent="0.2">
      <c r="A31" s="30"/>
      <c r="B31" s="30"/>
      <c r="C31" s="30"/>
      <c r="D31" s="30"/>
      <c r="E31" s="30"/>
      <c r="F31" s="30"/>
      <c r="G31" s="30"/>
      <c r="H31" s="30"/>
      <c r="I31" s="30"/>
      <c r="J31" s="30"/>
      <c r="K31" s="30"/>
      <c r="L31" s="30"/>
      <c r="M31" s="2"/>
    </row>
    <row r="32" spans="1:17" x14ac:dyDescent="0.2">
      <c r="A32" s="2"/>
      <c r="B32" s="2"/>
      <c r="C32" s="2"/>
      <c r="D32" s="2"/>
      <c r="E32" s="3"/>
      <c r="F32" s="2"/>
      <c r="G32" s="2"/>
      <c r="H32" s="2"/>
      <c r="I32" s="2"/>
      <c r="J32" s="2"/>
      <c r="K32" s="2"/>
      <c r="L32" s="2"/>
      <c r="M32" s="2"/>
    </row>
    <row r="33" spans="1:13" x14ac:dyDescent="0.2">
      <c r="A33" s="2"/>
      <c r="B33" s="2"/>
      <c r="C33" s="2"/>
      <c r="D33" s="2"/>
      <c r="E33" s="3"/>
      <c r="F33" s="2"/>
      <c r="G33" s="2"/>
      <c r="H33" s="2"/>
      <c r="I33" s="2"/>
      <c r="J33" s="2"/>
      <c r="K33" s="2"/>
      <c r="L33" s="2"/>
      <c r="M33" s="2"/>
    </row>
    <row r="34" spans="1:13" x14ac:dyDescent="0.2">
      <c r="A34" s="2"/>
      <c r="B34" s="2"/>
      <c r="C34" s="2"/>
      <c r="D34" s="2"/>
      <c r="E34" s="3"/>
      <c r="F34" s="2"/>
      <c r="G34" s="2"/>
      <c r="H34" s="2"/>
      <c r="I34" s="2"/>
      <c r="J34" s="2"/>
      <c r="K34" s="2"/>
      <c r="L34" s="2"/>
      <c r="M34" s="2"/>
    </row>
    <row r="35" spans="1:13" x14ac:dyDescent="0.2">
      <c r="A35" s="2"/>
      <c r="B35" s="2"/>
      <c r="C35" s="2"/>
      <c r="D35" s="2"/>
      <c r="E35" s="3"/>
      <c r="F35" s="2"/>
      <c r="G35" s="2"/>
      <c r="H35" s="2"/>
      <c r="I35" s="2"/>
      <c r="J35" s="2"/>
      <c r="K35" s="2"/>
      <c r="L35" s="2"/>
      <c r="M35" s="2"/>
    </row>
    <row r="36" spans="1:13" x14ac:dyDescent="0.2">
      <c r="M36" s="2"/>
    </row>
  </sheetData>
  <sheetProtection algorithmName="SHA-512" hashValue="GNg27jQbZqDtTj8nvGfGRHy7ZvuhrH/isoZbC4YK0vC8uOv/Xn7UtKnodlkkMYPp+BDwB9U9Sl7Yap2NmdDNwA==" saltValue="hJQdVQ2DYVHHGFMYKBqPDA==" spinCount="100000" sheet="1" objects="1" scenarios="1" selectLockedCells="1"/>
  <mergeCells count="23">
    <mergeCell ref="A23:L31"/>
    <mergeCell ref="D19:F19"/>
    <mergeCell ref="D20:F20"/>
    <mergeCell ref="D12:E12"/>
    <mergeCell ref="B7:C7"/>
    <mergeCell ref="B8:C8"/>
    <mergeCell ref="B9:C9"/>
    <mergeCell ref="B10:C10"/>
    <mergeCell ref="B11:C11"/>
    <mergeCell ref="B12:C12"/>
    <mergeCell ref="D7:E7"/>
    <mergeCell ref="D8:E8"/>
    <mergeCell ref="D9:E9"/>
    <mergeCell ref="D10:E10"/>
    <mergeCell ref="D11:E11"/>
    <mergeCell ref="D13:E13"/>
    <mergeCell ref="D14:E14"/>
    <mergeCell ref="D15:E15"/>
    <mergeCell ref="D16:E16"/>
    <mergeCell ref="B13:C13"/>
    <mergeCell ref="B14:C14"/>
    <mergeCell ref="B15:C15"/>
    <mergeCell ref="B16:C16"/>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BAS®Crete 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Marcus</cp:lastModifiedBy>
  <cp:lastPrinted>2020-04-09T01:23:37Z</cp:lastPrinted>
  <dcterms:created xsi:type="dcterms:W3CDTF">2012-01-31T03:25:33Z</dcterms:created>
  <dcterms:modified xsi:type="dcterms:W3CDTF">2020-04-13T02:40:12Z</dcterms:modified>
</cp:coreProperties>
</file>